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  <extLst>
    <ext uri="GoogleSheetsCustomDataVersion1">
      <go:sheetsCustomData xmlns:go="http://customooxmlschemas.google.com/" r:id="rId5" roundtripDataSignature="AMtx7mgiygFOdXiscRDyT3GtokZnhXQbj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7">
      <text>
        <t xml:space="preserve">======
ID#AAAAUZi6WYU
De_Sonis    (2022-01-18 15:07:27)
Carton de 3 magnums</t>
      </text>
    </comment>
  </commentList>
  <extLst>
    <ext uri="GoogleSheetsCustomDataVersion1">
      <go:sheetsCustomData xmlns:go="http://customooxmlschemas.google.com/" r:id="rId1" roundtripDataSignature="AMtx7mhZ8EmQGlpGPyuUyNeRpxsAHcddgg=="/>
    </ext>
  </extLst>
</comments>
</file>

<file path=xl/sharedStrings.xml><?xml version="1.0" encoding="utf-8"?>
<sst xmlns="http://schemas.openxmlformats.org/spreadsheetml/2006/main" count="63" uniqueCount="54">
  <si>
    <t>BON DE COMMANDE</t>
  </si>
  <si>
    <r>
      <rPr>
        <rFont val="yu gothic"/>
        <color rgb="FF951546"/>
        <sz val="16.0"/>
      </rPr>
      <t xml:space="preserve">Renvoyez par mail votre Bon de Commande à </t>
    </r>
    <r>
      <rPr>
        <rFont val="Yu Gothic"/>
        <b/>
        <color rgb="FF951546"/>
        <sz val="16.0"/>
      </rPr>
      <t>joseph.de-sonis@orange.fr</t>
    </r>
  </si>
  <si>
    <t>Nos vins</t>
  </si>
  <si>
    <t>Prix TTC / bouteille</t>
  </si>
  <si>
    <t>Prix TTC / carton</t>
  </si>
  <si>
    <t>Nombre de Carton ( de 6)</t>
  </si>
  <si>
    <t>Total T.T.C.</t>
  </si>
  <si>
    <t>Tradition des Pins</t>
  </si>
  <si>
    <t>75cl - Cuvée tradition - 2019</t>
  </si>
  <si>
    <t>Tradition des Pins (Magnum)</t>
  </si>
  <si>
    <t>1,5L - Cuvée tradition - 2020</t>
  </si>
  <si>
    <t>Prestige des Pins</t>
  </si>
  <si>
    <t>75cl - Sélection fût de chêne - 2017</t>
  </si>
  <si>
    <t>La Folie</t>
  </si>
  <si>
    <t xml:space="preserve"> 75cl - Cuvée sans soufre - 2018</t>
  </si>
  <si>
    <t>La Gourmandise des Pins</t>
  </si>
  <si>
    <t>75cl - Cuvée fruitée - 2019</t>
  </si>
  <si>
    <t xml:space="preserve">L'amour en Rouge </t>
  </si>
  <si>
    <t>75cl - Millésime 2019</t>
  </si>
  <si>
    <t>L'amour en Rose</t>
  </si>
  <si>
    <t>Epuisé</t>
  </si>
  <si>
    <t>L'Amour en Blanc</t>
  </si>
  <si>
    <t>75cl - Blanc - 2021</t>
  </si>
  <si>
    <t>Crémant de Bourgogne</t>
  </si>
  <si>
    <t>75cl - Pétillant</t>
  </si>
  <si>
    <t>Nos coffrets</t>
  </si>
  <si>
    <t>Prix TTC / Coffret</t>
  </si>
  <si>
    <t>Nombre de Coffrets</t>
  </si>
  <si>
    <t>Coffret Plaisir Fruité (3x75cl)</t>
  </si>
  <si>
    <t>Tradition - Gourmandise - Blanc</t>
  </si>
  <si>
    <t>Coffret Plaisir Structuré (3x75cl)</t>
  </si>
  <si>
    <t>Tradition - Folie - Prestige</t>
  </si>
  <si>
    <t>TOTAL  TTC</t>
  </si>
  <si>
    <t>Frais de Port</t>
  </si>
  <si>
    <t>Total  TTC à payer</t>
  </si>
  <si>
    <t xml:space="preserve">Pour toute commande inférieure à 36 bouteilles, les frais de port sont de 20 euros </t>
  </si>
  <si>
    <t>REGLEMENT</t>
  </si>
  <si>
    <t>Le réglement est à adresser à SCEA Domaine des Pins : 120 Rue de la Piat 71570 Saint-Amour-Bellevue</t>
  </si>
  <si>
    <t>Réglement par chèque ou par virement</t>
  </si>
  <si>
    <t>Livraison par transporteur.</t>
  </si>
  <si>
    <t>L'abus d'alcool est dangereux pour la santé, consommez avec modération.</t>
  </si>
  <si>
    <r>
      <rPr>
        <rFont val="Calibri"/>
        <b/>
        <color theme="0"/>
        <sz val="9.0"/>
      </rPr>
      <t>IBAN</t>
    </r>
    <r>
      <rPr>
        <rFont val="Calibri"/>
        <color theme="0"/>
        <sz val="9.0"/>
      </rPr>
      <t xml:space="preserve"> FR76 1780 6008 1062 2447 7909 947</t>
    </r>
    <r>
      <rPr>
        <rFont val="Calibri"/>
        <color theme="0"/>
        <sz val="11.0"/>
      </rPr>
      <t xml:space="preserve"> </t>
    </r>
  </si>
  <si>
    <t>Offre réservée à un public majeur.</t>
  </si>
  <si>
    <t>AGRIFRPP878</t>
  </si>
  <si>
    <t>FACTURATION</t>
  </si>
  <si>
    <t>LIVRAISON</t>
  </si>
  <si>
    <t xml:space="preserve">Nom </t>
  </si>
  <si>
    <t xml:space="preserve">Prénom </t>
  </si>
  <si>
    <t xml:space="preserve">Société </t>
  </si>
  <si>
    <t xml:space="preserve">Adresse </t>
  </si>
  <si>
    <t xml:space="preserve">Code Postal </t>
  </si>
  <si>
    <t>Ville</t>
  </si>
  <si>
    <t xml:space="preserve">Téléphone </t>
  </si>
  <si>
    <t xml:space="preserve">Email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</si>
</sst>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&quot;€&quot;"/>
    <numFmt numFmtId="165" formatCode="0;;\ &quot;-&quot;"/>
    <numFmt numFmtId="166" formatCode="#,##0\ &quot;€&quot;;[Red]\-#,##0\ &quot;€&quot;"/>
  </numFmts>
  <fonts count="22">
    <font>
      <sz val="11.0"/>
      <color theme="1"/>
      <name val="Calibri"/>
      <scheme val="minor"/>
    </font>
    <font>
      <sz val="11.0"/>
      <color theme="1"/>
      <name val="Calibri"/>
    </font>
    <font>
      <b/>
      <sz val="26.0"/>
      <color rgb="FFFFFFFF"/>
      <name val="Calibri"/>
    </font>
    <font/>
    <font>
      <b/>
      <sz val="28.0"/>
      <color rgb="FF951546"/>
      <name val="Yu gothic"/>
    </font>
    <font>
      <sz val="12.0"/>
      <color rgb="FF951546"/>
      <name val="Yu gothic"/>
    </font>
    <font>
      <sz val="16.0"/>
      <color rgb="FF951546"/>
      <name val="Yu gothic"/>
    </font>
    <font>
      <b/>
      <sz val="11.0"/>
      <color theme="0"/>
      <name val="Quattrocento Sans"/>
    </font>
    <font>
      <b/>
      <sz val="10.0"/>
      <color theme="1"/>
      <name val="Quattrocento Sans"/>
    </font>
    <font>
      <sz val="9.0"/>
      <color rgb="FFFFFFFF"/>
      <name val="Quattrocento Sans"/>
    </font>
    <font>
      <sz val="10.0"/>
      <color theme="1"/>
      <name val="Quattrocento Sans"/>
    </font>
    <font>
      <sz val="9.0"/>
      <color theme="1"/>
      <name val="Quattrocento Sans"/>
    </font>
    <font>
      <b/>
      <sz val="10.0"/>
      <color theme="0"/>
      <name val="Quattrocento Sans"/>
    </font>
    <font>
      <sz val="9.0"/>
      <color theme="0"/>
      <name val="Quattrocento Sans"/>
    </font>
    <font>
      <sz val="11.0"/>
      <color theme="0"/>
      <name val="Calibri"/>
    </font>
    <font>
      <b/>
      <sz val="18.0"/>
      <color theme="0"/>
      <name val="Calibri"/>
    </font>
    <font>
      <b/>
      <sz val="12.0"/>
      <color theme="0"/>
      <name val="Quattrocento Sans"/>
    </font>
    <font>
      <b/>
      <sz val="11.0"/>
      <color theme="1"/>
      <name val="Calibri"/>
    </font>
    <font>
      <i/>
      <sz val="11.0"/>
      <color rgb="FF951546"/>
      <name val="Calibri"/>
    </font>
    <font>
      <sz val="9.0"/>
      <color theme="1"/>
      <name val="Calibri"/>
    </font>
    <font>
      <sz val="18.0"/>
      <color theme="0"/>
      <name val="Calibri"/>
    </font>
    <font>
      <u/>
      <sz val="9.0"/>
      <color theme="1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951546"/>
        <bgColor rgb="FF951546"/>
      </patternFill>
    </fill>
    <fill>
      <patternFill patternType="solid">
        <fgColor rgb="FFFEF2CB"/>
        <bgColor rgb="FFFEF2CB"/>
      </patternFill>
    </fill>
    <fill>
      <patternFill patternType="solid">
        <fgColor rgb="FFEB719F"/>
        <bgColor rgb="FFEB719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44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top style="dotted">
        <color rgb="FF000000"/>
      </top>
    </border>
    <border>
      <left style="medium">
        <color rgb="FF000000"/>
      </left>
    </border>
    <border>
      <left/>
      <right/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/>
      <right style="dotted">
        <color rgb="FF000000"/>
      </right>
      <top style="dotted">
        <color rgb="FF000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  <bottom/>
    </border>
    <border>
      <right style="medium">
        <color rgb="FF000000"/>
      </right>
    </border>
    <border>
      <left style="medium">
        <color rgb="FF000000"/>
      </left>
      <right/>
      <top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bottom style="medium">
        <color rgb="FF000000"/>
      </bottom>
    </border>
    <border>
      <left style="medium">
        <color rgb="FF000000"/>
      </left>
      <top style="thin">
        <color rgb="FF000000"/>
      </top>
    </border>
    <border>
      <left/>
      <right style="medium">
        <color rgb="FF000000"/>
      </right>
      <top style="thin">
        <color rgb="FF000000"/>
      </top>
      <bottom style="dotted">
        <color rgb="FF000000"/>
      </bottom>
    </border>
    <border>
      <left/>
      <right style="medium">
        <color rgb="FF000000"/>
      </right>
      <top style="dotted">
        <color rgb="FF000000"/>
      </top>
      <bottom style="dotted">
        <color rgb="FF000000"/>
      </bottom>
    </border>
    <border>
      <left/>
      <right style="medium">
        <color rgb="FF000000"/>
      </right>
      <top style="dotted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1" fillId="2" fontId="2" numFmtId="0" xfId="0" applyAlignment="1" applyBorder="1" applyFill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horizontal="center" vertical="center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7" fillId="2" fontId="7" numFmtId="0" xfId="0" applyAlignment="1" applyBorder="1" applyFont="1">
      <alignment horizontal="center" shrinkToFit="0" vertical="center" wrapText="1"/>
    </xf>
    <xf borderId="8" fillId="2" fontId="7" numFmtId="0" xfId="0" applyAlignment="1" applyBorder="1" applyFont="1">
      <alignment horizontal="center" shrinkToFit="0" vertical="center" wrapText="1"/>
    </xf>
    <xf borderId="9" fillId="2" fontId="7" numFmtId="0" xfId="0" applyAlignment="1" applyBorder="1" applyFont="1">
      <alignment horizontal="center" shrinkToFit="0" vertical="center" wrapText="1"/>
    </xf>
    <xf borderId="10" fillId="2" fontId="7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vertical="center"/>
    </xf>
    <xf borderId="12" fillId="2" fontId="9" numFmtId="0" xfId="0" applyAlignment="1" applyBorder="1" applyFont="1">
      <alignment horizontal="center" readingOrder="0" vertical="center"/>
    </xf>
    <xf borderId="13" fillId="0" fontId="8" numFmtId="164" xfId="0" applyAlignment="1" applyBorder="1" applyFont="1" applyNumberFormat="1">
      <alignment horizontal="center" vertical="center"/>
    </xf>
    <xf borderId="13" fillId="3" fontId="10" numFmtId="165" xfId="0" applyAlignment="1" applyBorder="1" applyFill="1" applyFont="1" applyNumberFormat="1">
      <alignment horizontal="center" readingOrder="0" vertical="center"/>
    </xf>
    <xf borderId="14" fillId="0" fontId="10" numFmtId="164" xfId="0" applyAlignment="1" applyBorder="1" applyFont="1" applyNumberFormat="1">
      <alignment horizontal="center" vertical="center"/>
    </xf>
    <xf borderId="11" fillId="0" fontId="8" numFmtId="0" xfId="0" applyAlignment="1" applyBorder="1" applyFont="1">
      <alignment horizontal="left" vertical="center"/>
    </xf>
    <xf borderId="13" fillId="3" fontId="10" numFmtId="165" xfId="0" applyAlignment="1" applyBorder="1" applyFont="1" applyNumberFormat="1">
      <alignment horizontal="center" vertical="center"/>
    </xf>
    <xf borderId="12" fillId="4" fontId="9" numFmtId="0" xfId="0" applyAlignment="1" applyBorder="1" applyFill="1" applyFont="1">
      <alignment horizontal="center" readingOrder="0" vertical="center"/>
    </xf>
    <xf borderId="15" fillId="0" fontId="8" numFmtId="0" xfId="0" applyAlignment="1" applyBorder="1" applyFont="1">
      <alignment vertical="center"/>
    </xf>
    <xf borderId="12" fillId="5" fontId="11" numFmtId="0" xfId="0" applyAlignment="1" applyBorder="1" applyFill="1" applyFont="1">
      <alignment horizontal="center" readingOrder="0" vertical="center"/>
    </xf>
    <xf borderId="16" fillId="0" fontId="8" numFmtId="0" xfId="0" applyAlignment="1" applyBorder="1" applyFont="1">
      <alignment vertical="center"/>
    </xf>
    <xf borderId="17" fillId="5" fontId="11" numFmtId="0" xfId="0" applyAlignment="1" applyBorder="1" applyFont="1">
      <alignment horizontal="center" readingOrder="0" vertical="center"/>
    </xf>
    <xf borderId="13" fillId="3" fontId="11" numFmtId="165" xfId="0" applyAlignment="1" applyBorder="1" applyFont="1" applyNumberFormat="1">
      <alignment horizontal="center" vertical="center"/>
    </xf>
    <xf borderId="18" fillId="2" fontId="7" numFmtId="0" xfId="0" applyAlignment="1" applyBorder="1" applyFont="1">
      <alignment horizontal="center" shrinkToFit="0" vertical="center" wrapText="1"/>
    </xf>
    <xf borderId="19" fillId="2" fontId="7" numFmtId="0" xfId="0" applyAlignment="1" applyBorder="1" applyFont="1">
      <alignment horizontal="center" shrinkToFit="0" vertical="center" wrapText="1"/>
    </xf>
    <xf borderId="20" fillId="2" fontId="12" numFmtId="0" xfId="0" applyAlignment="1" applyBorder="1" applyFont="1">
      <alignment horizontal="center" shrinkToFit="0" vertical="center" wrapText="1"/>
    </xf>
    <xf borderId="20" fillId="2" fontId="7" numFmtId="0" xfId="0" applyAlignment="1" applyBorder="1" applyFont="1">
      <alignment horizontal="center" shrinkToFit="0" vertical="center" wrapText="1"/>
    </xf>
    <xf borderId="21" fillId="2" fontId="7" numFmtId="0" xfId="0" applyAlignment="1" applyBorder="1" applyFont="1">
      <alignment horizontal="center" shrinkToFit="0" vertical="center" wrapText="1"/>
    </xf>
    <xf borderId="16" fillId="0" fontId="8" numFmtId="0" xfId="0" applyAlignment="1" applyBorder="1" applyFont="1">
      <alignment readingOrder="0" vertical="center"/>
    </xf>
    <xf borderId="12" fillId="2" fontId="13" numFmtId="0" xfId="0" applyAlignment="1" applyBorder="1" applyFont="1">
      <alignment horizontal="center" vertical="center"/>
    </xf>
    <xf borderId="13" fillId="3" fontId="11" numFmtId="165" xfId="0" applyAlignment="1" applyBorder="1" applyFont="1" applyNumberFormat="1">
      <alignment horizontal="center" readingOrder="0" vertical="center"/>
    </xf>
    <xf borderId="22" fillId="0" fontId="8" numFmtId="0" xfId="0" applyAlignment="1" applyBorder="1" applyFont="1">
      <alignment readingOrder="0" vertical="center"/>
    </xf>
    <xf borderId="23" fillId="2" fontId="13" numFmtId="0" xfId="0" applyAlignment="1" applyBorder="1" applyFont="1">
      <alignment horizontal="center" vertical="center"/>
    </xf>
    <xf borderId="24" fillId="0" fontId="8" numFmtId="164" xfId="0" applyAlignment="1" applyBorder="1" applyFont="1" applyNumberFormat="1">
      <alignment horizontal="center" vertical="center"/>
    </xf>
    <xf borderId="24" fillId="3" fontId="11" numFmtId="165" xfId="0" applyAlignment="1" applyBorder="1" applyFont="1" applyNumberFormat="1">
      <alignment horizontal="center" vertical="center"/>
    </xf>
    <xf borderId="25" fillId="0" fontId="10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vertical="center"/>
    </xf>
    <xf borderId="0" fillId="0" fontId="11" numFmtId="166" xfId="0" applyAlignment="1" applyFont="1" applyNumberFormat="1">
      <alignment horizontal="center"/>
    </xf>
    <xf borderId="0" fillId="0" fontId="1" numFmtId="0" xfId="0" applyAlignment="1" applyFont="1">
      <alignment horizontal="right"/>
    </xf>
    <xf borderId="0" fillId="0" fontId="14" numFmtId="0" xfId="0" applyFont="1"/>
    <xf borderId="0" fillId="0" fontId="15" numFmtId="0" xfId="0" applyFont="1"/>
    <xf borderId="26" fillId="2" fontId="16" numFmtId="0" xfId="0" applyBorder="1" applyFont="1"/>
    <xf borderId="27" fillId="0" fontId="17" numFmtId="164" xfId="0" applyAlignment="1" applyBorder="1" applyFont="1" applyNumberFormat="1">
      <alignment horizontal="center" vertical="center"/>
    </xf>
    <xf borderId="28" fillId="2" fontId="16" numFmtId="0" xfId="0" applyBorder="1" applyFont="1"/>
    <xf borderId="29" fillId="0" fontId="17" numFmtId="164" xfId="0" applyAlignment="1" applyBorder="1" applyFont="1" applyNumberFormat="1">
      <alignment horizontal="center" vertical="center"/>
    </xf>
    <xf borderId="30" fillId="2" fontId="16" numFmtId="0" xfId="0" applyBorder="1" applyFont="1"/>
    <xf borderId="31" fillId="0" fontId="17" numFmtId="164" xfId="0" applyAlignment="1" applyBorder="1" applyFont="1" applyNumberFormat="1">
      <alignment horizontal="center" vertical="center"/>
    </xf>
    <xf borderId="0" fillId="0" fontId="18" numFmtId="0" xfId="0" applyFont="1"/>
    <xf borderId="0" fillId="0" fontId="18" numFmtId="0" xfId="0" applyAlignment="1" applyFont="1">
      <alignment horizontal="right" readingOrder="0"/>
    </xf>
    <xf borderId="32" fillId="2" fontId="15" numFmtId="0" xfId="0" applyAlignment="1" applyBorder="1" applyFont="1">
      <alignment horizontal="left"/>
    </xf>
    <xf borderId="33" fillId="2" fontId="15" numFmtId="0" xfId="0" applyAlignment="1" applyBorder="1" applyFont="1">
      <alignment horizontal="left"/>
    </xf>
    <xf borderId="34" fillId="0" fontId="1" numFmtId="0" xfId="0" applyAlignment="1" applyBorder="1" applyFont="1">
      <alignment horizontal="center"/>
    </xf>
    <xf borderId="35" fillId="0" fontId="3" numFmtId="0" xfId="0" applyBorder="1" applyFont="1"/>
    <xf borderId="35" fillId="0" fontId="1" numFmtId="0" xfId="0" applyAlignment="1" applyBorder="1" applyFont="1">
      <alignment horizontal="center"/>
    </xf>
    <xf borderId="26" fillId="6" fontId="14" numFmtId="0" xfId="0" applyAlignment="1" applyBorder="1" applyFill="1" applyFont="1">
      <alignment horizontal="center" vertical="center"/>
    </xf>
    <xf borderId="36" fillId="6" fontId="14" numFmtId="0" xfId="0" applyAlignment="1" applyBorder="1" applyFont="1">
      <alignment horizontal="center" vertical="center"/>
    </xf>
    <xf borderId="16" fillId="0" fontId="1" numFmtId="0" xfId="0" applyAlignment="1" applyBorder="1" applyFont="1">
      <alignment horizontal="center"/>
    </xf>
    <xf borderId="28" fillId="6" fontId="14" numFmtId="0" xfId="0" applyAlignment="1" applyBorder="1" applyFont="1">
      <alignment horizontal="center" vertical="center"/>
    </xf>
    <xf borderId="37" fillId="6" fontId="14" numFmtId="0" xfId="0" applyAlignment="1" applyBorder="1" applyFont="1">
      <alignment horizontal="center" vertical="center"/>
    </xf>
    <xf borderId="16" fillId="0" fontId="17" numFmtId="0" xfId="0" applyAlignment="1" applyBorder="1" applyFont="1">
      <alignment horizontal="center"/>
    </xf>
    <xf borderId="28" fillId="6" fontId="14" numFmtId="0" xfId="0" applyAlignment="1" applyBorder="1" applyFont="1">
      <alignment horizontal="left" vertical="center"/>
    </xf>
    <xf borderId="22" fillId="0" fontId="1" numFmtId="0" xfId="0" applyAlignment="1" applyBorder="1" applyFont="1">
      <alignment horizontal="center"/>
    </xf>
    <xf borderId="38" fillId="0" fontId="1" numFmtId="0" xfId="0" applyAlignment="1" applyBorder="1" applyFont="1">
      <alignment horizontal="center"/>
    </xf>
    <xf borderId="22" fillId="0" fontId="19" numFmtId="0" xfId="0" applyAlignment="1" applyBorder="1" applyFont="1">
      <alignment horizontal="center" vertical="center"/>
    </xf>
    <xf borderId="31" fillId="0" fontId="1" numFmtId="0" xfId="0" applyBorder="1" applyFont="1"/>
    <xf borderId="26" fillId="2" fontId="15" numFmtId="0" xfId="0" applyAlignment="1" applyBorder="1" applyFont="1">
      <alignment horizontal="center"/>
    </xf>
    <xf borderId="36" fillId="2" fontId="20" numFmtId="0" xfId="0" applyAlignment="1" applyBorder="1" applyFont="1">
      <alignment horizontal="center"/>
    </xf>
    <xf borderId="26" fillId="2" fontId="15" numFmtId="0" xfId="0" applyAlignment="1" applyBorder="1" applyFont="1">
      <alignment horizontal="center" vertical="center"/>
    </xf>
    <xf borderId="36" fillId="2" fontId="1" numFmtId="0" xfId="0" applyAlignment="1" applyBorder="1" applyFont="1">
      <alignment horizontal="center" vertical="center"/>
    </xf>
    <xf borderId="39" fillId="0" fontId="17" numFmtId="0" xfId="0" applyAlignment="1" applyBorder="1" applyFont="1">
      <alignment horizontal="center" vertical="center"/>
    </xf>
    <xf borderId="40" fillId="3" fontId="1" numFmtId="0" xfId="0" applyBorder="1" applyFont="1"/>
    <xf borderId="16" fillId="0" fontId="17" numFmtId="0" xfId="0" applyAlignment="1" applyBorder="1" applyFont="1">
      <alignment horizontal="center" vertical="center"/>
    </xf>
    <xf borderId="41" fillId="3" fontId="1" numFmtId="0" xfId="0" applyBorder="1" applyFont="1"/>
    <xf borderId="42" fillId="3" fontId="1" numFmtId="0" xfId="0" applyBorder="1" applyFont="1"/>
    <xf borderId="22" fillId="0" fontId="17" numFmtId="0" xfId="0" applyAlignment="1" applyBorder="1" applyFont="1">
      <alignment horizontal="center" vertical="center"/>
    </xf>
    <xf borderId="43" fillId="3" fontId="21" numFmtId="0" xfId="0" applyBorder="1" applyFont="1"/>
    <xf borderId="43" fillId="3" fontId="1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1752600</xdr:colOff>
      <xdr:row>1</xdr:row>
      <xdr:rowOff>38100</xdr:rowOff>
    </xdr:from>
    <xdr:ext cx="3657600" cy="981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1.71"/>
    <col customWidth="1" min="2" max="2" width="39.29"/>
    <col customWidth="1" min="3" max="4" width="22.86"/>
    <col customWidth="1" min="5" max="5" width="26.71"/>
    <col customWidth="1" min="6" max="6" width="21.43"/>
    <col customWidth="1" min="7" max="7" width="15.57"/>
    <col customWidth="1" min="8" max="26" width="11.43"/>
  </cols>
  <sheetData>
    <row r="1" ht="14.25" customHeight="1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45.75" customHeight="1">
      <c r="A8" s="3" t="s">
        <v>0</v>
      </c>
      <c r="B8" s="4"/>
      <c r="C8" s="4"/>
      <c r="D8" s="4"/>
      <c r="E8" s="4"/>
      <c r="F8" s="5"/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7"/>
      <c r="B9" s="8"/>
      <c r="C9" s="8"/>
      <c r="D9" s="8"/>
      <c r="E9" s="8"/>
      <c r="F9" s="9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6"/>
      <c r="G10" s="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5.5" customHeight="1">
      <c r="G11" s="1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10"/>
      <c r="G12" s="1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5.5" customHeight="1">
      <c r="A13" s="11" t="s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5.5" customHeight="1">
      <c r="A14" s="11"/>
      <c r="B14" s="11"/>
      <c r="C14" s="11"/>
      <c r="D14" s="11"/>
      <c r="E14" s="11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12" t="s">
        <v>2</v>
      </c>
      <c r="B15" s="13"/>
      <c r="C15" s="14" t="s">
        <v>3</v>
      </c>
      <c r="D15" s="14" t="s">
        <v>4</v>
      </c>
      <c r="E15" s="14" t="s">
        <v>5</v>
      </c>
      <c r="F15" s="15" t="s">
        <v>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6" t="s">
        <v>7</v>
      </c>
      <c r="B16" s="17" t="s">
        <v>8</v>
      </c>
      <c r="C16" s="18">
        <v>10.0</v>
      </c>
      <c r="D16" s="18">
        <v>60.0</v>
      </c>
      <c r="E16" s="19"/>
      <c r="F16" s="20">
        <f t="shared" ref="F16:F23" si="1">+$E16*$D16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1" t="s">
        <v>9</v>
      </c>
      <c r="B17" s="17" t="s">
        <v>10</v>
      </c>
      <c r="C17" s="18">
        <v>25.0</v>
      </c>
      <c r="D17" s="18">
        <v>75.0</v>
      </c>
      <c r="E17" s="22"/>
      <c r="F17" s="20">
        <f t="shared" si="1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6" t="s">
        <v>11</v>
      </c>
      <c r="B18" s="17" t="s">
        <v>12</v>
      </c>
      <c r="C18" s="18">
        <v>12.0</v>
      </c>
      <c r="D18" s="18">
        <v>72.0</v>
      </c>
      <c r="E18" s="19"/>
      <c r="F18" s="20">
        <f t="shared" si="1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21" t="s">
        <v>13</v>
      </c>
      <c r="B19" s="17" t="s">
        <v>14</v>
      </c>
      <c r="C19" s="18">
        <v>15.0</v>
      </c>
      <c r="D19" s="18">
        <v>90.0</v>
      </c>
      <c r="E19" s="22"/>
      <c r="F19" s="20">
        <f t="shared" si="1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16" t="s">
        <v>15</v>
      </c>
      <c r="B20" s="17" t="s">
        <v>16</v>
      </c>
      <c r="C20" s="18">
        <v>8.0</v>
      </c>
      <c r="D20" s="18">
        <v>48.0</v>
      </c>
      <c r="E20" s="22"/>
      <c r="F20" s="20">
        <f t="shared" si="1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6" t="s">
        <v>17</v>
      </c>
      <c r="B21" s="17" t="s">
        <v>18</v>
      </c>
      <c r="C21" s="18">
        <v>10.0</v>
      </c>
      <c r="D21" s="18">
        <v>60.0</v>
      </c>
      <c r="E21" s="19"/>
      <c r="F21" s="20">
        <f t="shared" si="1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6" t="s">
        <v>19</v>
      </c>
      <c r="B22" s="23" t="s">
        <v>20</v>
      </c>
      <c r="C22" s="18">
        <v>8.0</v>
      </c>
      <c r="D22" s="18">
        <v>48.0</v>
      </c>
      <c r="E22" s="22"/>
      <c r="F22" s="20">
        <f t="shared" si="1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24" t="s">
        <v>21</v>
      </c>
      <c r="B23" s="25" t="s">
        <v>22</v>
      </c>
      <c r="C23" s="18">
        <v>12.0</v>
      </c>
      <c r="D23" s="18">
        <v>72.0</v>
      </c>
      <c r="E23" s="22"/>
      <c r="F23" s="20">
        <f t="shared" si="1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26" t="s">
        <v>23</v>
      </c>
      <c r="B24" s="27" t="s">
        <v>24</v>
      </c>
      <c r="C24" s="18">
        <v>8.5</v>
      </c>
      <c r="D24" s="18">
        <v>51.0</v>
      </c>
      <c r="E24" s="28"/>
      <c r="F24" s="20">
        <f>+E24*D24</f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9" t="s">
        <v>25</v>
      </c>
      <c r="B25" s="30"/>
      <c r="C25" s="31" t="s">
        <v>26</v>
      </c>
      <c r="D25" s="31"/>
      <c r="E25" s="32" t="s">
        <v>27</v>
      </c>
      <c r="F25" s="33" t="s">
        <v>6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34" t="s">
        <v>28</v>
      </c>
      <c r="B26" s="35" t="s">
        <v>29</v>
      </c>
      <c r="C26" s="18">
        <v>31.0</v>
      </c>
      <c r="D26" s="18"/>
      <c r="E26" s="36"/>
      <c r="F26" s="20">
        <f t="shared" ref="F26:F27" si="2">+E26*D26</f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37" t="s">
        <v>30</v>
      </c>
      <c r="B27" s="38" t="s">
        <v>31</v>
      </c>
      <c r="C27" s="39">
        <v>39.0</v>
      </c>
      <c r="D27" s="39"/>
      <c r="E27" s="40"/>
      <c r="F27" s="41">
        <f t="shared" si="2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42"/>
      <c r="B28" s="2"/>
      <c r="C28" s="43"/>
      <c r="D28" s="43"/>
      <c r="E28" s="2"/>
      <c r="F28" s="4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42"/>
      <c r="B29" s="2"/>
      <c r="C29" s="43"/>
      <c r="D29" s="43"/>
      <c r="E29" s="45">
        <f>6*SUM(E16:E24)+3*E26+3*E27</f>
        <v>0</v>
      </c>
      <c r="F29" s="4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42"/>
      <c r="B30" s="2"/>
      <c r="C30" s="43"/>
      <c r="D30" s="43"/>
      <c r="E30" s="2"/>
      <c r="F30" s="4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3.25" customHeight="1">
      <c r="A31" s="46"/>
      <c r="B31" s="46"/>
      <c r="C31" s="2"/>
      <c r="D31" s="2"/>
      <c r="E31" s="47" t="s">
        <v>32</v>
      </c>
      <c r="F31" s="48">
        <f>SUM(F16:F24,F26:F27)</f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46"/>
      <c r="B32" s="46"/>
      <c r="C32" s="2"/>
      <c r="D32" s="2"/>
      <c r="E32" s="49" t="s">
        <v>33</v>
      </c>
      <c r="F32" s="50">
        <f>IF(E29&lt;36,20,0)</f>
        <v>20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6.5" customHeight="1">
      <c r="A33" s="46"/>
      <c r="B33" s="46"/>
      <c r="C33" s="2"/>
      <c r="D33" s="2"/>
      <c r="E33" s="51" t="s">
        <v>34</v>
      </c>
      <c r="F33" s="52">
        <f>F31+F32</f>
        <v>20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46"/>
      <c r="B34" s="46"/>
      <c r="C34" s="2"/>
      <c r="D34" s="2"/>
      <c r="E34" s="4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46"/>
      <c r="B35" s="46"/>
      <c r="C35" s="2"/>
      <c r="D35" s="2"/>
      <c r="E35" s="53"/>
      <c r="F35" s="54" t="s">
        <v>35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53"/>
      <c r="D36" s="53"/>
      <c r="E36" s="53"/>
      <c r="F36" s="5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2"/>
      <c r="E37" s="53"/>
      <c r="F37" s="5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/>
      <c r="C38" s="2"/>
      <c r="D38" s="2"/>
      <c r="E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55" t="s">
        <v>36</v>
      </c>
      <c r="B39" s="56"/>
      <c r="C39" s="56"/>
      <c r="D39" s="56"/>
      <c r="E39" s="56"/>
      <c r="F39" s="5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57"/>
      <c r="B40" s="58"/>
      <c r="C40" s="58"/>
      <c r="D40" s="59"/>
      <c r="E40" s="60"/>
      <c r="F40" s="6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62"/>
      <c r="B41" s="1" t="s">
        <v>37</v>
      </c>
      <c r="C41" s="1"/>
      <c r="D41" s="1"/>
      <c r="E41" s="63"/>
      <c r="F41" s="6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62" t="s">
        <v>38</v>
      </c>
      <c r="D42" s="1"/>
      <c r="E42" s="63"/>
      <c r="F42" s="6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62" t="s">
        <v>39</v>
      </c>
      <c r="D43" s="1"/>
      <c r="E43" s="63"/>
      <c r="F43" s="6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65"/>
      <c r="B44" s="1" t="s">
        <v>40</v>
      </c>
      <c r="C44" s="1"/>
      <c r="D44" s="1"/>
      <c r="E44" s="66" t="s">
        <v>41</v>
      </c>
      <c r="F44" s="6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67"/>
      <c r="B45" s="68" t="s">
        <v>42</v>
      </c>
      <c r="C45" s="68"/>
      <c r="D45" s="68"/>
      <c r="E45" s="69" t="s">
        <v>43</v>
      </c>
      <c r="F45" s="7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71" t="s">
        <v>44</v>
      </c>
      <c r="B47" s="72"/>
      <c r="C47" s="2"/>
      <c r="D47" s="2"/>
      <c r="E47" s="73" t="s">
        <v>45</v>
      </c>
      <c r="F47" s="7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75" t="s">
        <v>46</v>
      </c>
      <c r="B48" s="76"/>
      <c r="C48" s="2"/>
      <c r="D48" s="2"/>
      <c r="E48" s="75" t="s">
        <v>46</v>
      </c>
      <c r="F48" s="7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77" t="s">
        <v>47</v>
      </c>
      <c r="B49" s="78"/>
      <c r="C49" s="2"/>
      <c r="D49" s="2"/>
      <c r="E49" s="77" t="s">
        <v>47</v>
      </c>
      <c r="F49" s="7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77" t="s">
        <v>48</v>
      </c>
      <c r="B50" s="78"/>
      <c r="C50" s="2"/>
      <c r="D50" s="2"/>
      <c r="E50" s="77" t="s">
        <v>48</v>
      </c>
      <c r="F50" s="7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77" t="s">
        <v>49</v>
      </c>
      <c r="B51" s="78"/>
      <c r="C51" s="2"/>
      <c r="D51" s="2"/>
      <c r="E51" s="77" t="s">
        <v>49</v>
      </c>
      <c r="F51" s="7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77" t="s">
        <v>50</v>
      </c>
      <c r="B52" s="78"/>
      <c r="C52" s="2"/>
      <c r="D52" s="2"/>
      <c r="E52" s="77" t="s">
        <v>50</v>
      </c>
      <c r="F52" s="7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77" t="s">
        <v>51</v>
      </c>
      <c r="B53" s="78"/>
      <c r="C53" s="2"/>
      <c r="D53" s="2"/>
      <c r="E53" s="77" t="s">
        <v>51</v>
      </c>
      <c r="F53" s="7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77" t="s">
        <v>52</v>
      </c>
      <c r="B54" s="79"/>
      <c r="C54" s="2"/>
      <c r="D54" s="2"/>
      <c r="E54" s="77" t="s">
        <v>52</v>
      </c>
      <c r="F54" s="79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80" t="s">
        <v>53</v>
      </c>
      <c r="B55" s="81"/>
      <c r="C55" s="2"/>
      <c r="D55" s="2"/>
      <c r="E55" s="80" t="s">
        <v>53</v>
      </c>
      <c r="F55" s="8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A42:C42"/>
    <mergeCell ref="A43:C43"/>
    <mergeCell ref="A1:F7"/>
    <mergeCell ref="A8:F9"/>
    <mergeCell ref="A10:F11"/>
    <mergeCell ref="A12:F12"/>
    <mergeCell ref="A13:F13"/>
    <mergeCell ref="E38:F38"/>
    <mergeCell ref="A40:C40"/>
  </mergeCells>
  <printOptions/>
  <pageMargins bottom="0.7480314960629921" footer="0.0" header="0.0" left="0.7086614173228347" right="0.7086614173228347" top="0.7480314960629921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2020-10-28T09:29:15Z</dcterms:created>
  <dc:creator>Isabelle</dc:creator>
</cp:coreProperties>
</file>